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Radiation measurements\Wallac\Ac\"/>
    </mc:Choice>
  </mc:AlternateContent>
  <xr:revisionPtr revIDLastSave="0" documentId="13_ncr:1_{A2B2C60B-267C-4EBE-8991-17BDB90586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8409 (2)" sheetId="2" r:id="rId1"/>
    <sheet name="008409" sheetId="1" r:id="rId2"/>
  </sheets>
  <definedNames>
    <definedName name="ExternalData_1" localSheetId="0" hidden="1">'008409 (2)'!$A$1:$R$9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2" l="1"/>
  <c r="T5" i="2"/>
  <c r="T3" i="2"/>
  <c r="S4" i="2"/>
  <c r="S5" i="2"/>
  <c r="S6" i="2"/>
  <c r="S7" i="2"/>
  <c r="S8" i="2"/>
  <c r="S9" i="2"/>
  <c r="S3" i="2"/>
  <c r="U3" i="2" l="1"/>
  <c r="V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008409" description="Connection to the '008409' query in the workbook." type="5" refreshedVersion="8" background="1" saveData="1">
    <dbPr connection="Provider=Microsoft.Mashup.OleDb.1;Data Source=$Workbook$;Location=008409;Extended Properties=&quot;&quot;" command="SELECT * FROM [008409]"/>
  </connection>
</connections>
</file>

<file path=xl/sharedStrings.xml><?xml version="1.0" encoding="utf-8"?>
<sst xmlns="http://schemas.openxmlformats.org/spreadsheetml/2006/main" count="174" uniqueCount="113">
  <si>
    <t>Protocol ID,Protocol name,Measurement date &amp; time,Completion status,Run ID,Rack,Det,Pos,Time,Sample code,Fr-221 Counts,Fr-221 CPM,Fr-221 Error %,Fr-221 Info,Bi-213 Counts,Bi-213 CPM,Bi-213 Error %,Bi-213 Info</t>
  </si>
  <si>
    <t>19,Bi-213 &amp; Fr-221,2023-10-31 12:58:35,0,8409,1,1,1,90.04,,560.01,373.21,5.18,,481.22,320.7,5.58,</t>
  </si>
  <si>
    <t>19,Bi-213 &amp; Fr-221,2023-10-31 13:00:19,0,8409,1,1,2,90.05,,34.07,22.7,20.99,,34.22,22.8,20.94,</t>
  </si>
  <si>
    <t>19,Bi-213 &amp; Fr-221,2023-10-31 13:02:03,0,8409,1,1,3,90.06,,4703.97,3135.87,1.79,,4550.56,3033.6,1.82,</t>
  </si>
  <si>
    <t>19,Bi-213 &amp; Fr-221,2023-10-31 13:03:47,0,8409,1,1,4,90.04,,72.97,48.63,14.34,,246.22,164.09,7.81,</t>
  </si>
  <si>
    <t>19,Bi-213 &amp; Fr-221,2023-10-31 13:05:31,0,8409,1,1,5,90.05,,4916.67,3278.47,1.75,,4929.36,3286.93,1.74,</t>
  </si>
  <si>
    <t>19,Bi-213 &amp; Fr-221,2023-10-31 13:07:14,0,8409,1,1,6,90.05,,55.04,36.68,16.51,,206.22,137.41,8.53,</t>
  </si>
  <si>
    <t>19,Bi-213 &amp; Fr-221,2023-10-31 13:08:58,0,8409,1,1,7,90.03,,29,19.33,22.75,,17.87,11.91,28.98,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</si>
  <si>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</si>
  <si>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</si>
  <si>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</si>
  <si>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</si>
  <si>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</si>
  <si>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</si>
  <si>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</si>
  <si>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</si>
  <si>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</si>
  <si>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</si>
  <si>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</si>
  <si>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</si>
  <si>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</si>
  <si>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</si>
  <si>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</si>
  <si>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</si>
  <si>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</si>
  <si>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</si>
  <si>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</si>
  <si>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</si>
  <si>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</si>
  <si>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</si>
  <si>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</si>
  <si>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</si>
  <si>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</si>
  <si>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</si>
  <si>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</si>
  <si>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</si>
  <si>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Fr-221 Counts</t>
  </si>
  <si>
    <t>Fr-221 CPM</t>
  </si>
  <si>
    <t>Fr-221 Error %</t>
  </si>
  <si>
    <t>Fr-221 Info</t>
  </si>
  <si>
    <t>Bi-213 Counts</t>
  </si>
  <si>
    <t>Bi-213 CPM</t>
  </si>
  <si>
    <t>Bi-213 Error %</t>
  </si>
  <si>
    <t>Bi-213 Info</t>
  </si>
  <si>
    <t>19</t>
  </si>
  <si>
    <t>Bi-213 &amp; Fr-221</t>
  </si>
  <si>
    <t>2023-10-31 12:58:35</t>
  </si>
  <si>
    <t>0</t>
  </si>
  <si>
    <t>8409</t>
  </si>
  <si>
    <t>1</t>
  </si>
  <si>
    <t>90.04</t>
  </si>
  <si>
    <t/>
  </si>
  <si>
    <t>560.01</t>
  </si>
  <si>
    <t>373.21</t>
  </si>
  <si>
    <t>5.18</t>
  </si>
  <si>
    <t>481.22</t>
  </si>
  <si>
    <t>320.7</t>
  </si>
  <si>
    <t>5.58</t>
  </si>
  <si>
    <t>2023-10-31 13:00:19</t>
  </si>
  <si>
    <t>2</t>
  </si>
  <si>
    <t>90.05</t>
  </si>
  <si>
    <t>34.07</t>
  </si>
  <si>
    <t>22.7</t>
  </si>
  <si>
    <t>20.99</t>
  </si>
  <si>
    <t>34.22</t>
  </si>
  <si>
    <t>22.8</t>
  </si>
  <si>
    <t>20.94</t>
  </si>
  <si>
    <t>2023-10-31 13:02:03</t>
  </si>
  <si>
    <t>3</t>
  </si>
  <si>
    <t>90.06</t>
  </si>
  <si>
    <t>4703.97</t>
  </si>
  <si>
    <t>3135.87</t>
  </si>
  <si>
    <t>1.79</t>
  </si>
  <si>
    <t>4550.56</t>
  </si>
  <si>
    <t>3033.6</t>
  </si>
  <si>
    <t>1.82</t>
  </si>
  <si>
    <t>2023-10-31 13:03:47</t>
  </si>
  <si>
    <t>4</t>
  </si>
  <si>
    <t>72.97</t>
  </si>
  <si>
    <t>48.63</t>
  </si>
  <si>
    <t>14.34</t>
  </si>
  <si>
    <t>246.22</t>
  </si>
  <si>
    <t>164.09</t>
  </si>
  <si>
    <t>7.81</t>
  </si>
  <si>
    <t>2023-10-31 13:05:31</t>
  </si>
  <si>
    <t>5</t>
  </si>
  <si>
    <t>4916.67</t>
  </si>
  <si>
    <t>3278.47</t>
  </si>
  <si>
    <t>1.75</t>
  </si>
  <si>
    <t>4929.36</t>
  </si>
  <si>
    <t>3286.93</t>
  </si>
  <si>
    <t>1.74</t>
  </si>
  <si>
    <t>2023-10-31 13:07:14</t>
  </si>
  <si>
    <t>6</t>
  </si>
  <si>
    <t>55.04</t>
  </si>
  <si>
    <t>36.68</t>
  </si>
  <si>
    <t>16.51</t>
  </si>
  <si>
    <t>206.22</t>
  </si>
  <si>
    <t>137.41</t>
  </si>
  <si>
    <t>8.53</t>
  </si>
  <si>
    <t>2023-10-31 13:08:58</t>
  </si>
  <si>
    <t>7</t>
  </si>
  <si>
    <t>90.03</t>
  </si>
  <si>
    <t>29</t>
  </si>
  <si>
    <t>19.33</t>
  </si>
  <si>
    <t>22.75</t>
  </si>
  <si>
    <t>17.87</t>
  </si>
  <si>
    <t>11.91</t>
  </si>
  <si>
    <t>28.98</t>
  </si>
  <si>
    <t>Column19</t>
  </si>
  <si>
    <t>Column20</t>
  </si>
  <si>
    <t>Column21</t>
  </si>
  <si>
    <t>Column22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</si>
</sst>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23" unboundColumnsRight="4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dataBound="0" tableColumnId="19"/>
      <queryTableField id="20" dataBound="0" tableColumnId="20"/>
      <queryTableField id="21" dataBound="0" tableColumnId="21"/>
      <queryTableField id="22" dataBound="0" tableColumnId="2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008409" displayName="_008409" ref="A1:V9" tableType="queryTable" totalsRowShown="0">
  <autoFilter ref="A1:V9" xr:uid="{00000000-0009-0000-0100-000001000000}"/>
  <tableColumns count="22">
    <tableColumn id="1" xr3:uid="{00000000-0010-0000-0000-000001000000}" uniqueName="1" name="Column1" queryTableFieldId="1" dataDxfId="21"/>
    <tableColumn id="2" xr3:uid="{00000000-0010-0000-0000-000002000000}" uniqueName="2" name="Column2" queryTableFieldId="2" dataDxfId="20"/>
    <tableColumn id="3" xr3:uid="{00000000-0010-0000-0000-000003000000}" uniqueName="3" name="Column3" queryTableFieldId="3" dataDxfId="19"/>
    <tableColumn id="4" xr3:uid="{00000000-0010-0000-0000-000004000000}" uniqueName="4" name="Column4" queryTableFieldId="4" dataDxfId="18"/>
    <tableColumn id="5" xr3:uid="{00000000-0010-0000-0000-000005000000}" uniqueName="5" name="Column5" queryTableFieldId="5" dataDxfId="17"/>
    <tableColumn id="6" xr3:uid="{00000000-0010-0000-0000-000006000000}" uniqueName="6" name="Column6" queryTableFieldId="6" dataDxfId="16"/>
    <tableColumn id="7" xr3:uid="{00000000-0010-0000-0000-000007000000}" uniqueName="7" name="Column7" queryTableFieldId="7" dataDxfId="15"/>
    <tableColumn id="8" xr3:uid="{00000000-0010-0000-0000-000008000000}" uniqueName="8" name="Column8" queryTableFieldId="8" dataDxfId="14"/>
    <tableColumn id="9" xr3:uid="{00000000-0010-0000-0000-000009000000}" uniqueName="9" name="Column9" queryTableFieldId="9" dataDxfId="13"/>
    <tableColumn id="10" xr3:uid="{00000000-0010-0000-0000-00000A000000}" uniqueName="10" name="Column10" queryTableFieldId="10" dataDxfId="12"/>
    <tableColumn id="11" xr3:uid="{00000000-0010-0000-0000-00000B000000}" uniqueName="11" name="Column11" queryTableFieldId="11" dataDxfId="11"/>
    <tableColumn id="12" xr3:uid="{00000000-0010-0000-0000-00000C000000}" uniqueName="12" name="Column12" queryTableFieldId="12" dataDxfId="10"/>
    <tableColumn id="13" xr3:uid="{00000000-0010-0000-0000-00000D000000}" uniqueName="13" name="Column13" queryTableFieldId="13" dataDxfId="9"/>
    <tableColumn id="14" xr3:uid="{00000000-0010-0000-0000-00000E000000}" uniqueName="14" name="Column14" queryTableFieldId="14" dataDxfId="8"/>
    <tableColumn id="15" xr3:uid="{00000000-0010-0000-0000-00000F000000}" uniqueName="15" name="Column15" queryTableFieldId="15" dataDxfId="7"/>
    <tableColumn id="16" xr3:uid="{00000000-0010-0000-0000-000010000000}" uniqueName="16" name="Column16" queryTableFieldId="16" dataDxfId="6"/>
    <tableColumn id="17" xr3:uid="{00000000-0010-0000-0000-000011000000}" uniqueName="17" name="Column17" queryTableFieldId="17" dataDxfId="5"/>
    <tableColumn id="18" xr3:uid="{00000000-0010-0000-0000-000012000000}" uniqueName="18" name="Column18" queryTableFieldId="18" dataDxfId="4"/>
    <tableColumn id="19" xr3:uid="{00000000-0010-0000-0000-000013000000}" uniqueName="19" name="Column19" queryTableFieldId="19" dataDxfId="3"/>
    <tableColumn id="20" xr3:uid="{00000000-0010-0000-0000-000014000000}" uniqueName="20" name="Column20" queryTableFieldId="20" dataDxfId="2"/>
    <tableColumn id="21" xr3:uid="{00000000-0010-0000-0000-000015000000}" uniqueName="21" name="Column21" queryTableFieldId="21" dataDxfId="1"/>
    <tableColumn id="22" xr3:uid="{00000000-0010-0000-0000-000016000000}" uniqueName="22" name="Column22" queryTableFieldId="2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"/>
  <sheetViews>
    <sheetView tabSelected="1" topLeftCell="E1" workbookViewId="0">
      <selection activeCell="R15" sqref="R15"/>
    </sheetView>
  </sheetViews>
  <sheetFormatPr baseColWidth="10" defaultColWidth="8.88671875" defaultRowHeight="14.4" x14ac:dyDescent="0.3"/>
  <cols>
    <col min="1" max="1" width="11.109375" bestFit="1" customWidth="1"/>
    <col min="2" max="2" width="14.33203125" bestFit="1" customWidth="1"/>
    <col min="3" max="3" width="24.6640625" bestFit="1" customWidth="1"/>
    <col min="4" max="4" width="17.44140625" bestFit="1" customWidth="1"/>
    <col min="5" max="9" width="11.109375" bestFit="1" customWidth="1"/>
    <col min="10" max="10" width="12.33203125" bestFit="1" customWidth="1"/>
    <col min="11" max="11" width="13.109375" bestFit="1" customWidth="1"/>
    <col min="12" max="12" width="12.109375" bestFit="1" customWidth="1"/>
    <col min="13" max="13" width="13.33203125" bestFit="1" customWidth="1"/>
    <col min="14" max="14" width="12.109375" bestFit="1" customWidth="1"/>
    <col min="15" max="15" width="13.109375" bestFit="1" customWidth="1"/>
    <col min="16" max="16" width="12.109375" bestFit="1" customWidth="1"/>
    <col min="17" max="17" width="13.33203125" bestFit="1" customWidth="1"/>
    <col min="18" max="18" width="12.109375" bestFit="1" customWidth="1"/>
  </cols>
  <sheetData>
    <row r="1" spans="1:22" x14ac:dyDescent="0.3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109</v>
      </c>
      <c r="T1" t="s">
        <v>110</v>
      </c>
      <c r="U1" t="s">
        <v>111</v>
      </c>
      <c r="V1" t="s">
        <v>112</v>
      </c>
    </row>
    <row r="2" spans="1:22" x14ac:dyDescent="0.3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32</v>
      </c>
      <c r="H2" t="s">
        <v>33</v>
      </c>
      <c r="I2" t="s">
        <v>34</v>
      </c>
      <c r="J2" t="s">
        <v>35</v>
      </c>
      <c r="K2" t="s">
        <v>36</v>
      </c>
      <c r="L2" t="s">
        <v>37</v>
      </c>
      <c r="M2" t="s">
        <v>38</v>
      </c>
      <c r="N2" t="s">
        <v>39</v>
      </c>
      <c r="O2" t="s">
        <v>40</v>
      </c>
      <c r="P2" t="s">
        <v>41</v>
      </c>
      <c r="Q2" t="s">
        <v>42</v>
      </c>
      <c r="R2" t="s">
        <v>43</v>
      </c>
    </row>
    <row r="3" spans="1:22" x14ac:dyDescent="0.3">
      <c r="A3" t="s">
        <v>44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49</v>
      </c>
      <c r="H3" t="s">
        <v>49</v>
      </c>
      <c r="I3" t="s">
        <v>50</v>
      </c>
      <c r="J3" t="s">
        <v>51</v>
      </c>
      <c r="K3" t="s">
        <v>52</v>
      </c>
      <c r="L3" t="s">
        <v>53</v>
      </c>
      <c r="M3" t="s">
        <v>54</v>
      </c>
      <c r="N3" t="s">
        <v>51</v>
      </c>
      <c r="O3" t="s">
        <v>55</v>
      </c>
      <c r="P3" t="s">
        <v>56</v>
      </c>
      <c r="Q3" t="s">
        <v>57</v>
      </c>
      <c r="R3" t="s">
        <v>51</v>
      </c>
      <c r="S3">
        <f>_008409[[#This Row],[Column11]]-$K$9</f>
        <v>531.01</v>
      </c>
      <c r="T3">
        <f>100-S4/(S4+_008409[[#This Row],[Column19]])*100</f>
        <v>99.05424563497985</v>
      </c>
      <c r="U3">
        <f>AVERAGE(T3:T7)</f>
        <v>99.197507592885472</v>
      </c>
      <c r="V3">
        <f>_xlfn.STDEV.P(T3:T7)</f>
        <v>0.19280400962159824</v>
      </c>
    </row>
    <row r="4" spans="1:22" x14ac:dyDescent="0.3">
      <c r="A4" t="s">
        <v>44</v>
      </c>
      <c r="B4" t="s">
        <v>45</v>
      </c>
      <c r="C4" t="s">
        <v>58</v>
      </c>
      <c r="D4" t="s">
        <v>47</v>
      </c>
      <c r="E4" t="s">
        <v>48</v>
      </c>
      <c r="F4" t="s">
        <v>49</v>
      </c>
      <c r="G4" t="s">
        <v>49</v>
      </c>
      <c r="H4" t="s">
        <v>59</v>
      </c>
      <c r="I4" t="s">
        <v>60</v>
      </c>
      <c r="J4" t="s">
        <v>51</v>
      </c>
      <c r="K4" t="s">
        <v>61</v>
      </c>
      <c r="L4" t="s">
        <v>62</v>
      </c>
      <c r="M4" t="s">
        <v>63</v>
      </c>
      <c r="N4" t="s">
        <v>51</v>
      </c>
      <c r="O4" t="s">
        <v>64</v>
      </c>
      <c r="P4" t="s">
        <v>65</v>
      </c>
      <c r="Q4" t="s">
        <v>66</v>
      </c>
      <c r="R4" t="s">
        <v>51</v>
      </c>
      <c r="S4">
        <f>_008409[[#This Row],[Column11]]-$K$9</f>
        <v>5.07</v>
      </c>
    </row>
    <row r="5" spans="1:22" x14ac:dyDescent="0.3">
      <c r="A5" t="s">
        <v>44</v>
      </c>
      <c r="B5" t="s">
        <v>45</v>
      </c>
      <c r="C5" t="s">
        <v>67</v>
      </c>
      <c r="D5" t="s">
        <v>47</v>
      </c>
      <c r="E5" t="s">
        <v>48</v>
      </c>
      <c r="F5" t="s">
        <v>49</v>
      </c>
      <c r="G5" t="s">
        <v>49</v>
      </c>
      <c r="H5" t="s">
        <v>68</v>
      </c>
      <c r="I5" t="s">
        <v>69</v>
      </c>
      <c r="J5" t="s">
        <v>51</v>
      </c>
      <c r="K5" t="s">
        <v>70</v>
      </c>
      <c r="L5" t="s">
        <v>71</v>
      </c>
      <c r="M5" t="s">
        <v>72</v>
      </c>
      <c r="N5" t="s">
        <v>51</v>
      </c>
      <c r="O5" t="s">
        <v>73</v>
      </c>
      <c r="P5" t="s">
        <v>74</v>
      </c>
      <c r="Q5" t="s">
        <v>75</v>
      </c>
      <c r="R5" t="s">
        <v>51</v>
      </c>
      <c r="S5">
        <f>_008409[[#This Row],[Column11]]-$K$9</f>
        <v>4674.97</v>
      </c>
      <c r="T5">
        <f>100-S6/(S6+_008409[[#This Row],[Column19]])*100</f>
        <v>99.068222948374</v>
      </c>
    </row>
    <row r="6" spans="1:22" x14ac:dyDescent="0.3">
      <c r="A6" t="s">
        <v>44</v>
      </c>
      <c r="B6" t="s">
        <v>45</v>
      </c>
      <c r="C6" t="s">
        <v>76</v>
      </c>
      <c r="D6" t="s">
        <v>47</v>
      </c>
      <c r="E6" t="s">
        <v>48</v>
      </c>
      <c r="F6" t="s">
        <v>49</v>
      </c>
      <c r="G6" t="s">
        <v>49</v>
      </c>
      <c r="H6" t="s">
        <v>77</v>
      </c>
      <c r="I6" t="s">
        <v>50</v>
      </c>
      <c r="J6" t="s">
        <v>51</v>
      </c>
      <c r="K6" t="s">
        <v>78</v>
      </c>
      <c r="L6" t="s">
        <v>79</v>
      </c>
      <c r="M6" t="s">
        <v>80</v>
      </c>
      <c r="N6" t="s">
        <v>51</v>
      </c>
      <c r="O6" t="s">
        <v>81</v>
      </c>
      <c r="P6" t="s">
        <v>82</v>
      </c>
      <c r="Q6" t="s">
        <v>83</v>
      </c>
      <c r="R6" t="s">
        <v>51</v>
      </c>
      <c r="S6">
        <f>_008409[[#This Row],[Column11]]-$K$9</f>
        <v>43.97</v>
      </c>
    </row>
    <row r="7" spans="1:22" x14ac:dyDescent="0.3">
      <c r="A7" t="s">
        <v>44</v>
      </c>
      <c r="B7" t="s">
        <v>45</v>
      </c>
      <c r="C7" t="s">
        <v>84</v>
      </c>
      <c r="D7" t="s">
        <v>47</v>
      </c>
      <c r="E7" t="s">
        <v>48</v>
      </c>
      <c r="F7" t="s">
        <v>49</v>
      </c>
      <c r="G7" t="s">
        <v>49</v>
      </c>
      <c r="H7" t="s">
        <v>85</v>
      </c>
      <c r="I7" t="s">
        <v>60</v>
      </c>
      <c r="J7" t="s">
        <v>51</v>
      </c>
      <c r="K7" t="s">
        <v>86</v>
      </c>
      <c r="L7" t="s">
        <v>87</v>
      </c>
      <c r="M7" t="s">
        <v>88</v>
      </c>
      <c r="N7" t="s">
        <v>51</v>
      </c>
      <c r="O7" t="s">
        <v>89</v>
      </c>
      <c r="P7" t="s">
        <v>90</v>
      </c>
      <c r="Q7" t="s">
        <v>91</v>
      </c>
      <c r="R7" t="s">
        <v>51</v>
      </c>
      <c r="S7">
        <f>_008409[[#This Row],[Column11]]-$K$9</f>
        <v>4887.67</v>
      </c>
      <c r="T7">
        <f>100-S8/(S8+_008409[[#This Row],[Column19]])*100</f>
        <v>99.470054195302538</v>
      </c>
    </row>
    <row r="8" spans="1:22" x14ac:dyDescent="0.3">
      <c r="A8" t="s">
        <v>44</v>
      </c>
      <c r="B8" t="s">
        <v>45</v>
      </c>
      <c r="C8" t="s">
        <v>92</v>
      </c>
      <c r="D8" t="s">
        <v>47</v>
      </c>
      <c r="E8" t="s">
        <v>48</v>
      </c>
      <c r="F8" t="s">
        <v>49</v>
      </c>
      <c r="G8" t="s">
        <v>49</v>
      </c>
      <c r="H8" t="s">
        <v>93</v>
      </c>
      <c r="I8" t="s">
        <v>60</v>
      </c>
      <c r="J8" t="s">
        <v>51</v>
      </c>
      <c r="K8" t="s">
        <v>94</v>
      </c>
      <c r="L8" t="s">
        <v>95</v>
      </c>
      <c r="M8" t="s">
        <v>96</v>
      </c>
      <c r="N8" t="s">
        <v>51</v>
      </c>
      <c r="O8" t="s">
        <v>97</v>
      </c>
      <c r="P8" t="s">
        <v>98</v>
      </c>
      <c r="Q8" t="s">
        <v>99</v>
      </c>
      <c r="R8" t="s">
        <v>51</v>
      </c>
      <c r="S8">
        <f>_008409[[#This Row],[Column11]]-$K$9</f>
        <v>26.04</v>
      </c>
    </row>
    <row r="9" spans="1:22" x14ac:dyDescent="0.3">
      <c r="A9" t="s">
        <v>44</v>
      </c>
      <c r="B9" t="s">
        <v>45</v>
      </c>
      <c r="C9" t="s">
        <v>100</v>
      </c>
      <c r="D9" t="s">
        <v>47</v>
      </c>
      <c r="E9" t="s">
        <v>48</v>
      </c>
      <c r="F9" t="s">
        <v>49</v>
      </c>
      <c r="G9" t="s">
        <v>49</v>
      </c>
      <c r="H9" t="s">
        <v>101</v>
      </c>
      <c r="I9" t="s">
        <v>102</v>
      </c>
      <c r="J9" t="s">
        <v>51</v>
      </c>
      <c r="K9" t="s">
        <v>103</v>
      </c>
      <c r="L9" t="s">
        <v>104</v>
      </c>
      <c r="M9" t="s">
        <v>105</v>
      </c>
      <c r="N9" t="s">
        <v>51</v>
      </c>
      <c r="O9" t="s">
        <v>106</v>
      </c>
      <c r="P9" t="s">
        <v>107</v>
      </c>
      <c r="Q9" t="s">
        <v>108</v>
      </c>
      <c r="R9" t="s">
        <v>51</v>
      </c>
      <c r="S9">
        <f>_008409[[#This Row],[Column11]]-$K$9</f>
        <v>0</v>
      </c>
    </row>
  </sheetData>
  <phoneticPr fontId="18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5</v>
      </c>
    </row>
    <row r="7" spans="1:1" x14ac:dyDescent="0.3">
      <c r="A7" t="s">
        <v>6</v>
      </c>
    </row>
    <row r="8" spans="1:1" x14ac:dyDescent="0.3">
      <c r="A8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c E A A B Q S w M E F A A C A A g A o G t f V 6 6 0 + K O k A A A A 9 g A A A B I A H A B D b 2 5 m a W c v U G F j a 2 F n Z S 5 4 b W w g o h g A K K A U A A A A A A A A A A A A A A A A A A A A A A A A A A A A h Y + x D o I w F E V / h b y d t t T F k E c d 1 E 0 S E x P j 2 p Q K j V A M L Z Z / c / C T / A U x i r o 5 3 n P P c O / 9 e s P F 0 N T R R X f O t D a D h D C I t F V t Y W y Z Q e + P 8 R w W A r d S n W S p o 1 G 2 L h 1 c k U H l / T m l N I R A w o y 0 X U k 5 Y w k 9 5 J u d q n Q j 4 S O b / 3 J s r P P S K g 0 C 9 6 8 x g p O E M 8 I 5 J w z p B D E 3 9 i v w c e + z / Y G 4 7 G v f d 1 o U O l 6 t k U 4 R 6 f u D e A B Q S w M E F A A C A A g A o G t f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B r X 1 d p 4 T w d A Q E A A L o C A A A T A B w A R m 9 y b X V s Y X M v U 2 V j d G l v b j E u b S C i G A A o o B Q A A A A A A A A A A A A A A A A A A A A A A A A A A A B 1 k U F L w z A U x + + F f o d H d m k h l L 6 6 a e f o q d O j I t 1 t e q j d c w u 0 i T T p c I x 9 d z O C i O D L J c n v 5 S X / H 7 H U O W U 0 N G H G V R z F k T 2 0 I + 1 g J v K 8 n O d L A R X 0 5 O I I / G j M N H b k S W 2 P 2 d p 0 0 0 D a J Y + q p 6 w 2 2 v m N T c T z / W t o z T p 7 F K n c r q l X g 3 I 0 V k I K C b X p p 0 H b C k s J D 7 o z O 6 X 3 F R a L Q s L L Z B w 1 7 t R T 9 b v M n o y m t 1 S G C D N R H 1 q 9 J 9 i c P u k a b t O + + z O b s d X 2 w 4 x D u P 1 a t E m I K 8 9 n E S j 6 1 5 2 v g K M v d 5 H w w w u G 3 z B 8 z v A F w 2 8 Z f s f w k u F L h m P O F T h j 5 J S R c 0 Z O G j l r 5 L S R 8 8 a / 4 p c 0 j p T + 7 9 t X 3 1 B L A Q I t A B Q A A g A I A K B r X 1 e u t P i j p A A A A P Y A A A A S A A A A A A A A A A A A A A A A A A A A A A B D b 2 5 m a W c v U G F j a 2 F n Z S 5 4 b W x Q S w E C L Q A U A A I A C A C g a 1 9 X D 8 r p q 6 Q A A A D p A A A A E w A A A A A A A A A A A A A A A A D w A A A A W 0 N v b n R l b n R f V H l w Z X N d L n h t b F B L A Q I t A B Q A A g A I A K B r X 1 d p 4 T w d A Q E A A L o C A A A T A A A A A A A A A A A A A A A A A O E B A A B G b 3 J t d W x h c y 9 T Z W N 0 a W 9 u M S 5 t U E s F B g A A A A A D A A M A w g A A A C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s R A A A A A A A A G R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0 M D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D A 4 N D A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A t M z F U M T I 6 M j k 6 M D A u N D A y M j Y w M V o i I C 8 + P E V u d H J 5 I F R 5 c G U 9 I k Z p b G x D b 2 x 1 b W 5 U e X B l c y I g V m F s d W U 9 I n N C Z 1 l H Q m d Z R 0 J n W U d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D A 4 N D A 5 L 0 F 1 d G 9 S Z W 1 v d m V k Q 2 9 s d W 1 u c z E u e 0 N v b H V t b j E s M H 0 m c X V v d D s s J n F 1 b 3 Q 7 U 2 V j d G l v b j E v M D A 4 N D A 5 L 0 F 1 d G 9 S Z W 1 v d m V k Q 2 9 s d W 1 u c z E u e 0 N v b H V t b j I s M X 0 m c X V v d D s s J n F 1 b 3 Q 7 U 2 V j d G l v b j E v M D A 4 N D A 5 L 0 F 1 d G 9 S Z W 1 v d m V k Q 2 9 s d W 1 u c z E u e 0 N v b H V t b j M s M n 0 m c X V v d D s s J n F 1 b 3 Q 7 U 2 V j d G l v b j E v M D A 4 N D A 5 L 0 F 1 d G 9 S Z W 1 v d m V k Q 2 9 s d W 1 u c z E u e 0 N v b H V t b j Q s M 3 0 m c X V v d D s s J n F 1 b 3 Q 7 U 2 V j d G l v b j E v M D A 4 N D A 5 L 0 F 1 d G 9 S Z W 1 v d m V k Q 2 9 s d W 1 u c z E u e 0 N v b H V t b j U s N H 0 m c X V v d D s s J n F 1 b 3 Q 7 U 2 V j d G l v b j E v M D A 4 N D A 5 L 0 F 1 d G 9 S Z W 1 v d m V k Q 2 9 s d W 1 u c z E u e 0 N v b H V t b j Y s N X 0 m c X V v d D s s J n F 1 b 3 Q 7 U 2 V j d G l v b j E v M D A 4 N D A 5 L 0 F 1 d G 9 S Z W 1 v d m V k Q 2 9 s d W 1 u c z E u e 0 N v b H V t b j c s N n 0 m c X V v d D s s J n F 1 b 3 Q 7 U 2 V j d G l v b j E v M D A 4 N D A 5 L 0 F 1 d G 9 S Z W 1 v d m V k Q 2 9 s d W 1 u c z E u e 0 N v b H V t b j g s N 3 0 m c X V v d D s s J n F 1 b 3 Q 7 U 2 V j d G l v b j E v M D A 4 N D A 5 L 0 F 1 d G 9 S Z W 1 v d m V k Q 2 9 s d W 1 u c z E u e 0 N v b H V t b j k s O H 0 m c X V v d D s s J n F 1 b 3 Q 7 U 2 V j d G l v b j E v M D A 4 N D A 5 L 0 F 1 d G 9 S Z W 1 v d m V k Q 2 9 s d W 1 u c z E u e 0 N v b H V t b j E w L D l 9 J n F 1 b 3 Q 7 L C Z x d W 9 0 O 1 N l Y 3 R p b 2 4 x L z A w O D Q w O S 9 B d X R v U m V t b 3 Z l Z E N v b H V t b n M x L n t D b 2 x 1 b W 4 x M S w x M H 0 m c X V v d D s s J n F 1 b 3 Q 7 U 2 V j d G l v b j E v M D A 4 N D A 5 L 0 F 1 d G 9 S Z W 1 v d m V k Q 2 9 s d W 1 u c z E u e 0 N v b H V t b j E y L D E x f S Z x d W 9 0 O y w m c X V v d D t T Z W N 0 a W 9 u M S 8 w M D g 0 M D k v Q X V 0 b 1 J l b W 9 2 Z W R D b 2 x 1 b W 5 z M S 5 7 Q 2 9 s d W 1 u M T M s M T J 9 J n F 1 b 3 Q 7 L C Z x d W 9 0 O 1 N l Y 3 R p b 2 4 x L z A w O D Q w O S 9 B d X R v U m V t b 3 Z l Z E N v b H V t b n M x L n t D b 2 x 1 b W 4 x N C w x M 3 0 m c X V v d D s s J n F 1 b 3 Q 7 U 2 V j d G l v b j E v M D A 4 N D A 5 L 0 F 1 d G 9 S Z W 1 v d m V k Q 2 9 s d W 1 u c z E u e 0 N v b H V t b j E 1 L D E 0 f S Z x d W 9 0 O y w m c X V v d D t T Z W N 0 a W 9 u M S 8 w M D g 0 M D k v Q X V 0 b 1 J l b W 9 2 Z W R D b 2 x 1 b W 5 z M S 5 7 Q 2 9 s d W 1 u M T Y s M T V 9 J n F 1 b 3 Q 7 L C Z x d W 9 0 O 1 N l Y 3 R p b 2 4 x L z A w O D Q w O S 9 B d X R v U m V t b 3 Z l Z E N v b H V t b n M x L n t D b 2 x 1 b W 4 x N y w x N n 0 m c X V v d D s s J n F 1 b 3 Q 7 U 2 V j d G l v b j E v M D A 4 N D A 5 L 0 F 1 d G 9 S Z W 1 v d m V k Q 2 9 s d W 1 u c z E u e 0 N v b H V t b j E 4 L D E 3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M D A 4 N D A 5 L 0 F 1 d G 9 S Z W 1 v d m V k Q 2 9 s d W 1 u c z E u e 0 N v b H V t b j E s M H 0 m c X V v d D s s J n F 1 b 3 Q 7 U 2 V j d G l v b j E v M D A 4 N D A 5 L 0 F 1 d G 9 S Z W 1 v d m V k Q 2 9 s d W 1 u c z E u e 0 N v b H V t b j I s M X 0 m c X V v d D s s J n F 1 b 3 Q 7 U 2 V j d G l v b j E v M D A 4 N D A 5 L 0 F 1 d G 9 S Z W 1 v d m V k Q 2 9 s d W 1 u c z E u e 0 N v b H V t b j M s M n 0 m c X V v d D s s J n F 1 b 3 Q 7 U 2 V j d G l v b j E v M D A 4 N D A 5 L 0 F 1 d G 9 S Z W 1 v d m V k Q 2 9 s d W 1 u c z E u e 0 N v b H V t b j Q s M 3 0 m c X V v d D s s J n F 1 b 3 Q 7 U 2 V j d G l v b j E v M D A 4 N D A 5 L 0 F 1 d G 9 S Z W 1 v d m V k Q 2 9 s d W 1 u c z E u e 0 N v b H V t b j U s N H 0 m c X V v d D s s J n F 1 b 3 Q 7 U 2 V j d G l v b j E v M D A 4 N D A 5 L 0 F 1 d G 9 S Z W 1 v d m V k Q 2 9 s d W 1 u c z E u e 0 N v b H V t b j Y s N X 0 m c X V v d D s s J n F 1 b 3 Q 7 U 2 V j d G l v b j E v M D A 4 N D A 5 L 0 F 1 d G 9 S Z W 1 v d m V k Q 2 9 s d W 1 u c z E u e 0 N v b H V t b j c s N n 0 m c X V v d D s s J n F 1 b 3 Q 7 U 2 V j d G l v b j E v M D A 4 N D A 5 L 0 F 1 d G 9 S Z W 1 v d m V k Q 2 9 s d W 1 u c z E u e 0 N v b H V t b j g s N 3 0 m c X V v d D s s J n F 1 b 3 Q 7 U 2 V j d G l v b j E v M D A 4 N D A 5 L 0 F 1 d G 9 S Z W 1 v d m V k Q 2 9 s d W 1 u c z E u e 0 N v b H V t b j k s O H 0 m c X V v d D s s J n F 1 b 3 Q 7 U 2 V j d G l v b j E v M D A 4 N D A 5 L 0 F 1 d G 9 S Z W 1 v d m V k Q 2 9 s d W 1 u c z E u e 0 N v b H V t b j E w L D l 9 J n F 1 b 3 Q 7 L C Z x d W 9 0 O 1 N l Y 3 R p b 2 4 x L z A w O D Q w O S 9 B d X R v U m V t b 3 Z l Z E N v b H V t b n M x L n t D b 2 x 1 b W 4 x M S w x M H 0 m c X V v d D s s J n F 1 b 3 Q 7 U 2 V j d G l v b j E v M D A 4 N D A 5 L 0 F 1 d G 9 S Z W 1 v d m V k Q 2 9 s d W 1 u c z E u e 0 N v b H V t b j E y L D E x f S Z x d W 9 0 O y w m c X V v d D t T Z W N 0 a W 9 u M S 8 w M D g 0 M D k v Q X V 0 b 1 J l b W 9 2 Z W R D b 2 x 1 b W 5 z M S 5 7 Q 2 9 s d W 1 u M T M s M T J 9 J n F 1 b 3 Q 7 L C Z x d W 9 0 O 1 N l Y 3 R p b 2 4 x L z A w O D Q w O S 9 B d X R v U m V t b 3 Z l Z E N v b H V t b n M x L n t D b 2 x 1 b W 4 x N C w x M 3 0 m c X V v d D s s J n F 1 b 3 Q 7 U 2 V j d G l v b j E v M D A 4 N D A 5 L 0 F 1 d G 9 S Z W 1 v d m V k Q 2 9 s d W 1 u c z E u e 0 N v b H V t b j E 1 L D E 0 f S Z x d W 9 0 O y w m c X V v d D t T Z W N 0 a W 9 u M S 8 w M D g 0 M D k v Q X V 0 b 1 J l b W 9 2 Z W R D b 2 x 1 b W 5 z M S 5 7 Q 2 9 s d W 1 u M T Y s M T V 9 J n F 1 b 3 Q 7 L C Z x d W 9 0 O 1 N l Y 3 R p b 2 4 x L z A w O D Q w O S 9 B d X R v U m V t b 3 Z l Z E N v b H V t b n M x L n t D b 2 x 1 b W 4 x N y w x N n 0 m c X V v d D s s J n F 1 b 3 Q 7 U 2 V j d G l v b j E v M D A 4 N D A 5 L 0 F 1 d G 9 S Z W 1 v d m V k Q 2 9 s d W 1 u c z E u e 0 N v b H V t b j E 4 L D E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D A 4 N D A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w O D Q w O S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b A G b C e H g t A v A T G f l I b Y x k A A A A A A g A A A A A A A 2 Y A A M A A A A A Q A A A A H m / h r f k / l E b n j F M c P c r D U Q A A A A A E g A A A o A A A A B A A A A B v e 0 J 3 a D V B + X c L Y L e K 8 q y 8 U A A A A A u Z S 6 9 w b X z 2 l c y p Y v T f d 0 + Z n t 3 Y J O s d v x I + m 1 H E R L Q n Q O W b 5 0 f v O d r m i q k q 1 I A 9 d + m d R J K h p / A u i L g k n I c a h 2 I F W W b j 1 f h 5 c D G R P a T O J M B N F A A A A C K V 7 d E I J q l 1 R B 8 K u X R X n d E O s b 9 c < / D a t a M a s h u p > 
</file>

<file path=customXml/itemProps1.xml><?xml version="1.0" encoding="utf-8"?>
<ds:datastoreItem xmlns:ds="http://schemas.openxmlformats.org/officeDocument/2006/customXml" ds:itemID="{18F7552A-B4B6-4339-8AEE-FB08BC8A04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008409 (2)</vt:lpstr>
      <vt:lpstr>008409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2023-10-31T12:30:20Z</dcterms:created>
  <dcterms:modified xsi:type="dcterms:W3CDTF">2024-05-21T12:48:21Z</dcterms:modified>
</cp:coreProperties>
</file>